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9" i="1"/>
  <c r="N18"/>
  <c r="N17"/>
  <c r="N16"/>
  <c r="N15"/>
  <c r="N14"/>
  <c r="N13"/>
  <c r="N12"/>
  <c r="N11"/>
  <c r="N10"/>
  <c r="D20" l="1"/>
  <c r="D21" s="1"/>
  <c r="E20"/>
  <c r="E21" s="1"/>
  <c r="F20" l="1"/>
  <c r="I20"/>
  <c r="I21" s="1"/>
  <c r="G20"/>
  <c r="G21" s="1"/>
  <c r="H20"/>
  <c r="H21" s="1"/>
  <c r="K20"/>
  <c r="K21" s="1"/>
  <c r="L20"/>
  <c r="L21" s="1"/>
  <c r="M20"/>
  <c r="M21" s="1"/>
  <c r="J20"/>
  <c r="J21" s="1"/>
  <c r="F21" l="1"/>
  <c r="N21" s="1"/>
  <c r="N20"/>
</calcChain>
</file>

<file path=xl/sharedStrings.xml><?xml version="1.0" encoding="utf-8"?>
<sst xmlns="http://schemas.openxmlformats.org/spreadsheetml/2006/main" count="73" uniqueCount="67">
  <si>
    <t>单位：成品规格--mm，单价限价--元，数量--份</t>
    <phoneticPr fontId="3" type="noConversion"/>
  </si>
  <si>
    <t>序号</t>
    <phoneticPr fontId="3" type="noConversion"/>
  </si>
  <si>
    <t>需求单位</t>
    <phoneticPr fontId="3" type="noConversion"/>
  </si>
  <si>
    <t>品目号</t>
    <phoneticPr fontId="3" type="noConversion"/>
  </si>
  <si>
    <t>需求单位               采购数量               合计</t>
    <phoneticPr fontId="3" type="noConversion"/>
  </si>
  <si>
    <t>交货地点</t>
    <phoneticPr fontId="3" type="noConversion"/>
  </si>
  <si>
    <t>联系人及   联系电话</t>
    <phoneticPr fontId="3" type="noConversion"/>
  </si>
  <si>
    <t>发票名称</t>
    <phoneticPr fontId="3" type="noConversion"/>
  </si>
  <si>
    <t>发票版面</t>
    <phoneticPr fontId="3" type="noConversion"/>
  </si>
  <si>
    <t>成品规格</t>
    <phoneticPr fontId="3" type="noConversion"/>
  </si>
  <si>
    <t>175×77</t>
    <phoneticPr fontId="3" type="noConversion"/>
  </si>
  <si>
    <t>发票代码</t>
    <phoneticPr fontId="3" type="noConversion"/>
  </si>
  <si>
    <t>采购数量合计</t>
    <phoneticPr fontId="3" type="noConversion"/>
  </si>
  <si>
    <t>合计金额</t>
    <phoneticPr fontId="3" type="noConversion"/>
  </si>
  <si>
    <t>东侨区局</t>
    <phoneticPr fontId="3" type="noConversion"/>
  </si>
  <si>
    <t>福安市局</t>
    <phoneticPr fontId="3" type="noConversion"/>
  </si>
  <si>
    <t>古田县局</t>
    <phoneticPr fontId="3" type="noConversion"/>
  </si>
  <si>
    <t>屏南县局</t>
    <phoneticPr fontId="3" type="noConversion"/>
  </si>
  <si>
    <t>周宁县局</t>
    <phoneticPr fontId="3" type="noConversion"/>
  </si>
  <si>
    <t>柘荣县局</t>
    <phoneticPr fontId="3" type="noConversion"/>
  </si>
  <si>
    <t>并列二联贰     拾元版</t>
    <phoneticPr fontId="3" type="noConversion"/>
  </si>
  <si>
    <t>并列二联      伍拾元版</t>
    <phoneticPr fontId="3" type="noConversion"/>
  </si>
  <si>
    <t>并列二联      壹佰元版</t>
    <phoneticPr fontId="3" type="noConversion"/>
  </si>
  <si>
    <t>并列二联      伍元版</t>
    <phoneticPr fontId="3" type="noConversion"/>
  </si>
  <si>
    <t>并列二联      拾元版</t>
    <phoneticPr fontId="3" type="noConversion"/>
  </si>
  <si>
    <t>并列二联      壹元版</t>
    <phoneticPr fontId="3" type="noConversion"/>
  </si>
  <si>
    <t>并列二联贰元版</t>
    <phoneticPr fontId="12" type="noConversion"/>
  </si>
  <si>
    <t>175×77</t>
    <phoneticPr fontId="12" type="noConversion"/>
  </si>
  <si>
    <t>蕉城区局</t>
    <phoneticPr fontId="3" type="noConversion"/>
  </si>
  <si>
    <t>霞浦县局</t>
    <phoneticPr fontId="3" type="noConversion"/>
  </si>
  <si>
    <t>蕉城区局纳税服务科</t>
  </si>
  <si>
    <t>东侨区局纳税服务科</t>
  </si>
  <si>
    <t>福鼎市局纳税服务科</t>
  </si>
  <si>
    <t>福安市局征管科</t>
  </si>
  <si>
    <t>汤婷芳18959369776</t>
  </si>
  <si>
    <t>霞浦县局纳税服务科</t>
  </si>
  <si>
    <t>古田县局纳税服务科</t>
  </si>
  <si>
    <t>屏南县局纳税服务科</t>
  </si>
  <si>
    <t>周宁县局纳税服务科</t>
  </si>
  <si>
    <t>陈传杰0593-5667697</t>
  </si>
  <si>
    <t>福鼎市局</t>
    <phoneticPr fontId="10" type="noConversion"/>
  </si>
  <si>
    <t>柘荣县局征管科</t>
    <phoneticPr fontId="10" type="noConversion"/>
  </si>
  <si>
    <r>
      <t>陈昌成1</t>
    </r>
    <r>
      <rPr>
        <sz val="8"/>
        <rFont val="宋体"/>
        <charset val="134"/>
      </rPr>
      <t>3905938118</t>
    </r>
    <phoneticPr fontId="10" type="noConversion"/>
  </si>
  <si>
    <t>陈炼18059337718</t>
    <phoneticPr fontId="10" type="noConversion"/>
  </si>
  <si>
    <t>协议限价</t>
    <phoneticPr fontId="3" type="noConversion"/>
  </si>
  <si>
    <t>采购数量</t>
    <phoneticPr fontId="10" type="noConversion"/>
  </si>
  <si>
    <t>省税务局征管处领导签署</t>
    <phoneticPr fontId="3" type="noConversion"/>
  </si>
  <si>
    <t>加盖
部门章</t>
    <phoneticPr fontId="3" type="noConversion"/>
  </si>
  <si>
    <t>福建省税务局通用定额发票</t>
    <phoneticPr fontId="3" type="noConversion"/>
  </si>
  <si>
    <t>二联式手撕</t>
    <phoneticPr fontId="3" type="noConversion"/>
  </si>
  <si>
    <t>55x240</t>
    <phoneticPr fontId="3" type="noConversion"/>
  </si>
  <si>
    <t>福开区局</t>
    <phoneticPr fontId="3" type="noConversion"/>
  </si>
  <si>
    <t>福开区局税源管理股</t>
    <phoneticPr fontId="3" type="noConversion"/>
  </si>
  <si>
    <r>
      <t>李勇
1</t>
    </r>
    <r>
      <rPr>
        <sz val="8"/>
        <rFont val="宋体"/>
        <charset val="134"/>
      </rPr>
      <t>5859301607</t>
    </r>
    <phoneticPr fontId="3" type="noConversion"/>
  </si>
  <si>
    <t>夏璐
13860365861</t>
    <phoneticPr fontId="3" type="noConversion"/>
  </si>
  <si>
    <t>谢友强13860335069</t>
    <phoneticPr fontId="3" type="noConversion"/>
  </si>
  <si>
    <t>二手车销售  统一发票</t>
    <phoneticPr fontId="1" type="noConversion"/>
  </si>
  <si>
    <t>六联机打</t>
  </si>
  <si>
    <t>五联机打</t>
  </si>
  <si>
    <t>241×177.8</t>
    <phoneticPr fontId="1" type="noConversion"/>
  </si>
  <si>
    <t>宁德市税务局2019年度第一批普通发票采购需求一览表</t>
    <phoneticPr fontId="3" type="noConversion"/>
  </si>
  <si>
    <r>
      <t>陈辉彬1</t>
    </r>
    <r>
      <rPr>
        <sz val="8"/>
        <rFont val="宋体"/>
        <family val="3"/>
        <charset val="134"/>
      </rPr>
      <t>3599182473</t>
    </r>
    <phoneticPr fontId="10" type="noConversion"/>
  </si>
  <si>
    <t>张晓婕13959338676</t>
    <phoneticPr fontId="3" type="noConversion"/>
  </si>
  <si>
    <t>陈硕17357994594</t>
    <phoneticPr fontId="10" type="noConversion"/>
  </si>
  <si>
    <t>机动车销售统一发票</t>
    <phoneticPr fontId="1" type="noConversion"/>
  </si>
  <si>
    <t>035001980117</t>
    <phoneticPr fontId="1" type="noConversion"/>
  </si>
  <si>
    <t>135091997006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</si>
</sst>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0_ "/>
  </numFmts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F10" sqref="F10"/>
    </sheetView>
  </sheetViews>
  <sheetFormatPr defaultRowHeight="13.5"/>
  <cols>
    <col min="1" max="1" width="3.5" style="1" customWidth="1"/>
    <col min="2" max="2" width="4.875" style="1" customWidth="1"/>
    <col min="3" max="3" width="7.5" style="1" customWidth="1"/>
    <col min="4" max="4" width="11" style="1" customWidth="1"/>
    <col min="5" max="13" width="10.5" style="1" customWidth="1"/>
    <col min="14" max="14" width="8.375" style="1" customWidth="1"/>
    <col min="15" max="15" width="8.125" style="1" customWidth="1"/>
    <col min="16" max="16384" width="9" style="1"/>
  </cols>
  <sheetData>
    <row r="1" spans="1:16" ht="18.7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1"/>
      <c r="P1" s="21"/>
    </row>
    <row r="2" spans="1:16" ht="16.5" customHeight="1">
      <c r="A2" s="35">
        <v>43528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7.2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/>
      <c r="P3" s="21"/>
    </row>
    <row r="4" spans="1:16" ht="13.5" customHeight="1">
      <c r="A4" s="34" t="s">
        <v>1</v>
      </c>
      <c r="B4" s="34" t="s">
        <v>2</v>
      </c>
      <c r="C4" s="2" t="s">
        <v>3</v>
      </c>
      <c r="D4" s="27"/>
      <c r="E4" s="27"/>
      <c r="F4" s="3"/>
      <c r="G4" s="24">
        <v>9</v>
      </c>
      <c r="H4" s="24">
        <v>9</v>
      </c>
      <c r="I4" s="24">
        <v>9</v>
      </c>
      <c r="J4" s="24">
        <v>9</v>
      </c>
      <c r="K4" s="24">
        <v>9</v>
      </c>
      <c r="L4" s="24">
        <v>9</v>
      </c>
      <c r="M4" s="24">
        <v>9</v>
      </c>
      <c r="N4" s="34" t="s">
        <v>4</v>
      </c>
      <c r="O4" s="34" t="s">
        <v>5</v>
      </c>
      <c r="P4" s="34" t="s">
        <v>6</v>
      </c>
    </row>
    <row r="5" spans="1:16" ht="29.25" customHeight="1">
      <c r="A5" s="34"/>
      <c r="B5" s="34"/>
      <c r="C5" s="2" t="s">
        <v>7</v>
      </c>
      <c r="D5" s="22" t="s">
        <v>64</v>
      </c>
      <c r="E5" s="15" t="s">
        <v>56</v>
      </c>
      <c r="F5" s="37" t="s">
        <v>48</v>
      </c>
      <c r="G5" s="38"/>
      <c r="H5" s="38"/>
      <c r="I5" s="38"/>
      <c r="J5" s="38"/>
      <c r="K5" s="38"/>
      <c r="L5" s="38"/>
      <c r="M5" s="39"/>
      <c r="N5" s="34"/>
      <c r="O5" s="34"/>
      <c r="P5" s="34"/>
    </row>
    <row r="6" spans="1:16" ht="27.75" customHeight="1">
      <c r="A6" s="34"/>
      <c r="B6" s="34"/>
      <c r="C6" s="2" t="s">
        <v>8</v>
      </c>
      <c r="D6" s="4" t="s">
        <v>57</v>
      </c>
      <c r="E6" s="6" t="s">
        <v>58</v>
      </c>
      <c r="F6" s="6" t="s">
        <v>49</v>
      </c>
      <c r="G6" s="4" t="s">
        <v>25</v>
      </c>
      <c r="H6" s="14" t="s">
        <v>26</v>
      </c>
      <c r="I6" s="4" t="s">
        <v>23</v>
      </c>
      <c r="J6" s="4" t="s">
        <v>24</v>
      </c>
      <c r="K6" s="4" t="s">
        <v>20</v>
      </c>
      <c r="L6" s="4" t="s">
        <v>21</v>
      </c>
      <c r="M6" s="4" t="s">
        <v>22</v>
      </c>
      <c r="N6" s="34"/>
      <c r="O6" s="34"/>
      <c r="P6" s="34"/>
    </row>
    <row r="7" spans="1:16" ht="22.5" customHeight="1">
      <c r="A7" s="34"/>
      <c r="B7" s="34"/>
      <c r="C7" s="2" t="s">
        <v>9</v>
      </c>
      <c r="D7" s="4" t="s">
        <v>59</v>
      </c>
      <c r="E7" s="6" t="s">
        <v>59</v>
      </c>
      <c r="F7" s="6" t="s">
        <v>50</v>
      </c>
      <c r="G7" s="4" t="s">
        <v>10</v>
      </c>
      <c r="H7" s="14" t="s">
        <v>27</v>
      </c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34"/>
      <c r="O7" s="34"/>
      <c r="P7" s="34"/>
    </row>
    <row r="8" spans="1:16" ht="21" customHeight="1">
      <c r="A8" s="34"/>
      <c r="B8" s="34"/>
      <c r="C8" s="2" t="s">
        <v>11</v>
      </c>
      <c r="D8" s="30">
        <v>135091920001</v>
      </c>
      <c r="E8" s="31" t="s">
        <v>65</v>
      </c>
      <c r="F8" s="31" t="s">
        <v>66</v>
      </c>
      <c r="G8" s="30">
        <v>135091997002</v>
      </c>
      <c r="H8" s="30">
        <v>135091997003</v>
      </c>
      <c r="I8" s="30">
        <v>135091997004</v>
      </c>
      <c r="J8" s="30">
        <v>135091997005</v>
      </c>
      <c r="K8" s="30">
        <v>135091997009</v>
      </c>
      <c r="L8" s="30">
        <v>135091997007</v>
      </c>
      <c r="M8" s="30">
        <v>135091997008</v>
      </c>
      <c r="N8" s="34"/>
      <c r="O8" s="34"/>
      <c r="P8" s="34"/>
    </row>
    <row r="9" spans="1:16" ht="17.25" customHeight="1">
      <c r="A9" s="34"/>
      <c r="B9" s="34"/>
      <c r="C9" s="2" t="s">
        <v>44</v>
      </c>
      <c r="D9" s="19">
        <v>0.64200000000000002</v>
      </c>
      <c r="E9" s="19">
        <v>0.47199999999999998</v>
      </c>
      <c r="F9" s="19">
        <v>3.3000000000000002E-2</v>
      </c>
      <c r="G9" s="13">
        <v>2.9000000000000001E-2</v>
      </c>
      <c r="H9" s="13">
        <v>2.9000000000000001E-2</v>
      </c>
      <c r="I9" s="13">
        <v>2.9000000000000001E-2</v>
      </c>
      <c r="J9" s="13">
        <v>2.9000000000000001E-2</v>
      </c>
      <c r="K9" s="13">
        <v>2.9000000000000001E-2</v>
      </c>
      <c r="L9" s="13">
        <v>3.5000000000000003E-2</v>
      </c>
      <c r="M9" s="13">
        <v>3.5000000000000003E-2</v>
      </c>
      <c r="N9" s="4"/>
      <c r="O9" s="34"/>
      <c r="P9" s="34"/>
    </row>
    <row r="10" spans="1:16" ht="27" customHeight="1">
      <c r="A10" s="2">
        <v>1</v>
      </c>
      <c r="B10" s="17" t="s">
        <v>28</v>
      </c>
      <c r="C10" s="34" t="s">
        <v>45</v>
      </c>
      <c r="D10" s="28">
        <v>30000</v>
      </c>
      <c r="E10" s="28">
        <v>30000</v>
      </c>
      <c r="F10" s="12"/>
      <c r="G10" s="23"/>
      <c r="H10" s="23"/>
      <c r="I10" s="23">
        <v>10000</v>
      </c>
      <c r="J10" s="23">
        <v>120000</v>
      </c>
      <c r="K10" s="23">
        <v>50000</v>
      </c>
      <c r="L10" s="23">
        <v>30000</v>
      </c>
      <c r="M10" s="23">
        <v>30000</v>
      </c>
      <c r="N10" s="25">
        <f t="shared" ref="N10:N19" si="0">SUM(D10:M10)</f>
        <v>300000</v>
      </c>
      <c r="O10" s="4" t="s">
        <v>30</v>
      </c>
      <c r="P10" s="29" t="s">
        <v>61</v>
      </c>
    </row>
    <row r="11" spans="1:16" s="5" customFormat="1" ht="27" customHeight="1">
      <c r="A11" s="2">
        <v>2</v>
      </c>
      <c r="B11" s="17" t="s">
        <v>14</v>
      </c>
      <c r="C11" s="34"/>
      <c r="D11" s="28">
        <v>20000</v>
      </c>
      <c r="E11" s="28">
        <v>20000</v>
      </c>
      <c r="F11" s="12"/>
      <c r="G11" s="25">
        <v>50000</v>
      </c>
      <c r="H11" s="25">
        <v>50000</v>
      </c>
      <c r="I11" s="25">
        <v>20000</v>
      </c>
      <c r="J11" s="25">
        <v>100000</v>
      </c>
      <c r="K11" s="25">
        <v>80000</v>
      </c>
      <c r="L11" s="25">
        <v>40000</v>
      </c>
      <c r="M11" s="25"/>
      <c r="N11" s="25">
        <f t="shared" si="0"/>
        <v>380000</v>
      </c>
      <c r="O11" s="4" t="s">
        <v>31</v>
      </c>
      <c r="P11" s="4" t="s">
        <v>55</v>
      </c>
    </row>
    <row r="12" spans="1:16" ht="27" customHeight="1">
      <c r="A12" s="2">
        <v>3</v>
      </c>
      <c r="B12" s="22" t="s">
        <v>15</v>
      </c>
      <c r="C12" s="34"/>
      <c r="D12" s="28">
        <v>2500</v>
      </c>
      <c r="E12" s="28"/>
      <c r="F12" s="12">
        <v>50000</v>
      </c>
      <c r="G12" s="25"/>
      <c r="H12" s="25"/>
      <c r="I12" s="25">
        <v>50000</v>
      </c>
      <c r="J12" s="25">
        <v>120000</v>
      </c>
      <c r="K12" s="25">
        <v>120000</v>
      </c>
      <c r="L12" s="25">
        <v>20000</v>
      </c>
      <c r="M12" s="25">
        <v>20000</v>
      </c>
      <c r="N12" s="25">
        <f t="shared" si="0"/>
        <v>382500</v>
      </c>
      <c r="O12" s="10" t="s">
        <v>33</v>
      </c>
      <c r="P12" s="10" t="s">
        <v>34</v>
      </c>
    </row>
    <row r="13" spans="1:16" ht="27" customHeight="1">
      <c r="A13" s="27">
        <v>4</v>
      </c>
      <c r="B13" s="22" t="s">
        <v>51</v>
      </c>
      <c r="C13" s="34"/>
      <c r="D13" s="28">
        <v>1000</v>
      </c>
      <c r="E13" s="28">
        <v>1000</v>
      </c>
      <c r="F13" s="12"/>
      <c r="G13" s="25"/>
      <c r="H13" s="25"/>
      <c r="I13" s="25">
        <v>1000</v>
      </c>
      <c r="J13" s="25">
        <v>1000</v>
      </c>
      <c r="K13" s="25"/>
      <c r="L13" s="25"/>
      <c r="M13" s="25"/>
      <c r="N13" s="25">
        <f t="shared" si="0"/>
        <v>4000</v>
      </c>
      <c r="O13" s="6" t="s">
        <v>52</v>
      </c>
      <c r="P13" s="6" t="s">
        <v>53</v>
      </c>
    </row>
    <row r="14" spans="1:16" s="5" customFormat="1" ht="27" customHeight="1">
      <c r="A14" s="27">
        <v>5</v>
      </c>
      <c r="B14" s="15" t="s">
        <v>40</v>
      </c>
      <c r="C14" s="34"/>
      <c r="D14" s="28">
        <v>10000</v>
      </c>
      <c r="E14" s="28">
        <v>10000</v>
      </c>
      <c r="F14" s="12">
        <v>210000</v>
      </c>
      <c r="G14" s="25">
        <v>20000</v>
      </c>
      <c r="H14" s="25">
        <v>140000</v>
      </c>
      <c r="I14" s="25">
        <v>30000</v>
      </c>
      <c r="J14" s="25">
        <v>180000</v>
      </c>
      <c r="K14" s="25">
        <v>250000</v>
      </c>
      <c r="L14" s="25">
        <v>50000</v>
      </c>
      <c r="M14" s="25">
        <v>90000</v>
      </c>
      <c r="N14" s="25">
        <f t="shared" si="0"/>
        <v>990000</v>
      </c>
      <c r="O14" s="10" t="s">
        <v>32</v>
      </c>
      <c r="P14" s="6" t="s">
        <v>54</v>
      </c>
    </row>
    <row r="15" spans="1:16" s="7" customFormat="1" ht="27" customHeight="1">
      <c r="A15" s="27">
        <v>6</v>
      </c>
      <c r="B15" s="17" t="s">
        <v>29</v>
      </c>
      <c r="C15" s="34"/>
      <c r="D15" s="28">
        <v>10000</v>
      </c>
      <c r="E15" s="28">
        <v>10000</v>
      </c>
      <c r="F15" s="12">
        <v>50000</v>
      </c>
      <c r="G15" s="25">
        <v>150000</v>
      </c>
      <c r="H15" s="25">
        <v>60000</v>
      </c>
      <c r="I15" s="25">
        <v>80000</v>
      </c>
      <c r="J15" s="25">
        <v>120000</v>
      </c>
      <c r="K15" s="25">
        <v>80000</v>
      </c>
      <c r="L15" s="25">
        <v>100000</v>
      </c>
      <c r="M15" s="25">
        <v>30000</v>
      </c>
      <c r="N15" s="25">
        <f t="shared" si="0"/>
        <v>690000</v>
      </c>
      <c r="O15" s="4" t="s">
        <v>35</v>
      </c>
      <c r="P15" s="11" t="s">
        <v>63</v>
      </c>
    </row>
    <row r="16" spans="1:16" ht="27" customHeight="1">
      <c r="A16" s="27">
        <v>7</v>
      </c>
      <c r="B16" s="17" t="s">
        <v>16</v>
      </c>
      <c r="C16" s="34"/>
      <c r="D16" s="28">
        <v>10000</v>
      </c>
      <c r="E16" s="28">
        <v>1000</v>
      </c>
      <c r="F16" s="12">
        <v>10000</v>
      </c>
      <c r="G16" s="25">
        <v>10000</v>
      </c>
      <c r="H16" s="25">
        <v>10000</v>
      </c>
      <c r="I16" s="25">
        <v>20000</v>
      </c>
      <c r="J16" s="25">
        <v>130000</v>
      </c>
      <c r="K16" s="25">
        <v>130000</v>
      </c>
      <c r="L16" s="25">
        <v>30000</v>
      </c>
      <c r="M16" s="25">
        <v>30000</v>
      </c>
      <c r="N16" s="25">
        <f t="shared" si="0"/>
        <v>381000</v>
      </c>
      <c r="O16" s="10" t="s">
        <v>36</v>
      </c>
      <c r="P16" s="6" t="s">
        <v>62</v>
      </c>
    </row>
    <row r="17" spans="1:16" s="8" customFormat="1" ht="27.75" customHeight="1">
      <c r="A17" s="27">
        <v>8</v>
      </c>
      <c r="B17" s="18" t="s">
        <v>17</v>
      </c>
      <c r="C17" s="34"/>
      <c r="D17" s="28">
        <v>5000</v>
      </c>
      <c r="E17" s="28"/>
      <c r="F17" s="16"/>
      <c r="G17" s="25"/>
      <c r="H17" s="25"/>
      <c r="I17" s="25">
        <v>10000</v>
      </c>
      <c r="J17" s="25">
        <v>10000</v>
      </c>
      <c r="K17" s="25">
        <v>10000</v>
      </c>
      <c r="L17" s="25"/>
      <c r="M17" s="25"/>
      <c r="N17" s="25">
        <f t="shared" si="0"/>
        <v>35000</v>
      </c>
      <c r="O17" s="6" t="s">
        <v>37</v>
      </c>
      <c r="P17" s="6" t="s">
        <v>43</v>
      </c>
    </row>
    <row r="18" spans="1:16" s="8" customFormat="1" ht="27" customHeight="1">
      <c r="A18" s="27">
        <v>9</v>
      </c>
      <c r="B18" s="15" t="s">
        <v>18</v>
      </c>
      <c r="C18" s="34"/>
      <c r="D18" s="28">
        <v>3000</v>
      </c>
      <c r="E18" s="28">
        <v>2000</v>
      </c>
      <c r="F18" s="12"/>
      <c r="G18" s="25"/>
      <c r="H18" s="25"/>
      <c r="I18" s="25"/>
      <c r="J18" s="25">
        <v>10000</v>
      </c>
      <c r="K18" s="25">
        <v>10000</v>
      </c>
      <c r="L18" s="25"/>
      <c r="M18" s="25"/>
      <c r="N18" s="25">
        <f t="shared" si="0"/>
        <v>25000</v>
      </c>
      <c r="O18" s="10" t="s">
        <v>38</v>
      </c>
      <c r="P18" s="10" t="s">
        <v>39</v>
      </c>
    </row>
    <row r="19" spans="1:16" s="5" customFormat="1" ht="27" customHeight="1">
      <c r="A19" s="27">
        <v>10</v>
      </c>
      <c r="B19" s="22" t="s">
        <v>19</v>
      </c>
      <c r="C19" s="34"/>
      <c r="D19" s="28"/>
      <c r="E19" s="28"/>
      <c r="F19" s="12"/>
      <c r="G19" s="25"/>
      <c r="H19" s="25"/>
      <c r="I19" s="25">
        <v>50000</v>
      </c>
      <c r="J19" s="25">
        <v>50000</v>
      </c>
      <c r="K19" s="25">
        <v>50000</v>
      </c>
      <c r="L19" s="25"/>
      <c r="M19" s="25"/>
      <c r="N19" s="25">
        <f t="shared" si="0"/>
        <v>150000</v>
      </c>
      <c r="O19" s="6" t="s">
        <v>41</v>
      </c>
      <c r="P19" s="6" t="s">
        <v>42</v>
      </c>
    </row>
    <row r="20" spans="1:16" ht="30.75" customHeight="1">
      <c r="A20" s="40" t="s">
        <v>12</v>
      </c>
      <c r="B20" s="40"/>
      <c r="C20" s="40"/>
      <c r="D20" s="25">
        <f t="shared" ref="D20:E20" si="1">SUM(D10:D19)</f>
        <v>91500</v>
      </c>
      <c r="E20" s="25">
        <f t="shared" si="1"/>
        <v>74000</v>
      </c>
      <c r="F20" s="25">
        <f t="shared" ref="F20:M20" si="2">SUM(F10:F19)</f>
        <v>320000</v>
      </c>
      <c r="G20" s="23">
        <f t="shared" si="2"/>
        <v>230000</v>
      </c>
      <c r="H20" s="23">
        <f t="shared" si="2"/>
        <v>260000</v>
      </c>
      <c r="I20" s="23">
        <f t="shared" si="2"/>
        <v>271000</v>
      </c>
      <c r="J20" s="23">
        <f t="shared" si="2"/>
        <v>841000</v>
      </c>
      <c r="K20" s="23">
        <f t="shared" si="2"/>
        <v>780000</v>
      </c>
      <c r="L20" s="23">
        <f t="shared" si="2"/>
        <v>270000</v>
      </c>
      <c r="M20" s="23">
        <f t="shared" si="2"/>
        <v>200000</v>
      </c>
      <c r="N20" s="23">
        <f>SUM(D20:M20)</f>
        <v>3337500</v>
      </c>
      <c r="O20" s="9"/>
      <c r="P20" s="9"/>
    </row>
    <row r="21" spans="1:16" ht="33" customHeight="1">
      <c r="A21" s="40" t="s">
        <v>13</v>
      </c>
      <c r="B21" s="40"/>
      <c r="C21" s="40"/>
      <c r="D21" s="20">
        <f t="shared" ref="D21:E21" si="3">D9*D20</f>
        <v>58743</v>
      </c>
      <c r="E21" s="20">
        <f t="shared" si="3"/>
        <v>34928</v>
      </c>
      <c r="F21" s="20">
        <f>F9*F20</f>
        <v>10560</v>
      </c>
      <c r="G21" s="20">
        <f t="shared" ref="G21:M21" si="4">G20*G9</f>
        <v>6670</v>
      </c>
      <c r="H21" s="20">
        <f t="shared" si="4"/>
        <v>7540</v>
      </c>
      <c r="I21" s="20">
        <f t="shared" si="4"/>
        <v>7859</v>
      </c>
      <c r="J21" s="20">
        <f t="shared" si="4"/>
        <v>24389</v>
      </c>
      <c r="K21" s="20">
        <f t="shared" si="4"/>
        <v>22620</v>
      </c>
      <c r="L21" s="20">
        <f t="shared" si="4"/>
        <v>9450</v>
      </c>
      <c r="M21" s="20">
        <f t="shared" si="4"/>
        <v>7000.0000000000009</v>
      </c>
      <c r="N21" s="25">
        <f>SUM(D21:M21)</f>
        <v>189759</v>
      </c>
      <c r="O21" s="9"/>
      <c r="P21" s="9"/>
    </row>
    <row r="22" spans="1:16" ht="34.5" customHeight="1">
      <c r="A22" s="36" t="s">
        <v>46</v>
      </c>
      <c r="B22" s="36"/>
      <c r="C22" s="36"/>
      <c r="D22" s="26" t="s">
        <v>47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</sheetData>
  <mergeCells count="15">
    <mergeCell ref="A22:C22"/>
    <mergeCell ref="F5:M5"/>
    <mergeCell ref="O2:P2"/>
    <mergeCell ref="P4:P9"/>
    <mergeCell ref="A20:C20"/>
    <mergeCell ref="A21:C21"/>
    <mergeCell ref="O4:O9"/>
    <mergeCell ref="C10:C19"/>
    <mergeCell ref="E22:P22"/>
    <mergeCell ref="A1:N1"/>
    <mergeCell ref="A3:N3"/>
    <mergeCell ref="A4:A9"/>
    <mergeCell ref="B4:B9"/>
    <mergeCell ref="N4:N8"/>
    <mergeCell ref="A2:N2"/>
  </mergeCells>
  <phoneticPr fontId="3" type="noConversion"/>
  <pageMargins left="0" right="0" top="0.19685039370078741" bottom="0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2019-03-04T01:24:16Z</dcterms:modified>
</cp:coreProperties>
</file>